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vlitiwari/Downloads/"/>
    </mc:Choice>
  </mc:AlternateContent>
  <xr:revisionPtr revIDLastSave="0" documentId="13_ncr:1_{15F553E9-102A-4A4F-A9E0-8B0390222B01}" xr6:coauthVersionLast="47" xr6:coauthVersionMax="47" xr10:uidLastSave="{00000000-0000-0000-0000-000000000000}"/>
  <bookViews>
    <workbookView xWindow="34680" yWindow="2960" windowWidth="28800" windowHeight="15940" tabRatio="500" xr2:uid="{00000000-000D-0000-FFFF-FFFF00000000}"/>
  </bookViews>
  <sheets>
    <sheet name="FlowSheet" sheetId="1" r:id="rId1"/>
    <sheet name="GPATable" sheetId="2" r:id="rId2"/>
  </sheets>
  <definedNames>
    <definedName name="_xlnm.Print_Area" localSheetId="0">FlowSheet!$A$1:$Q$49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5" i="1" l="1"/>
  <c r="S25" i="1"/>
  <c r="Q25" i="1"/>
  <c r="R26" i="1"/>
  <c r="S26" i="1"/>
  <c r="Q26" i="1"/>
  <c r="R27" i="1"/>
  <c r="S27" i="1"/>
  <c r="Q27" i="1"/>
  <c r="R43" i="1"/>
  <c r="S43" i="1"/>
  <c r="Q43" i="1"/>
  <c r="R42" i="1"/>
  <c r="S42" i="1"/>
  <c r="Q42" i="1"/>
  <c r="R41" i="1"/>
  <c r="S41" i="1"/>
  <c r="Q41" i="1"/>
  <c r="R40" i="1"/>
  <c r="S40" i="1"/>
  <c r="Q40" i="1"/>
  <c r="S47" i="1"/>
  <c r="S46" i="1"/>
  <c r="S45" i="1"/>
  <c r="T45" i="1" s="1"/>
  <c r="S44" i="1"/>
  <c r="S39" i="1"/>
  <c r="S38" i="1"/>
  <c r="S37" i="1"/>
  <c r="S36" i="1"/>
  <c r="S35" i="1"/>
  <c r="S34" i="1"/>
  <c r="S33" i="1"/>
  <c r="S32" i="1"/>
  <c r="S31" i="1"/>
  <c r="S30" i="1"/>
  <c r="S29" i="1"/>
  <c r="S28" i="1"/>
  <c r="S24" i="1"/>
  <c r="S23" i="1"/>
  <c r="S22" i="1"/>
  <c r="T22" i="1" s="1"/>
  <c r="S21" i="1"/>
  <c r="S20" i="1"/>
  <c r="S19" i="1"/>
  <c r="S18" i="1"/>
  <c r="S17" i="1"/>
  <c r="S16" i="1"/>
  <c r="S15" i="1"/>
  <c r="S14" i="1"/>
  <c r="S13" i="1"/>
  <c r="S12" i="1"/>
  <c r="S11" i="1"/>
  <c r="R47" i="1"/>
  <c r="R46" i="1"/>
  <c r="R45" i="1"/>
  <c r="R44" i="1"/>
  <c r="R39" i="1"/>
  <c r="R38" i="1"/>
  <c r="R37" i="1"/>
  <c r="R36" i="1"/>
  <c r="T36" i="1" s="1"/>
  <c r="R35" i="1"/>
  <c r="T35" i="1" s="1"/>
  <c r="R34" i="1"/>
  <c r="R33" i="1"/>
  <c r="R32" i="1"/>
  <c r="R31" i="1"/>
  <c r="R30" i="1"/>
  <c r="R29" i="1"/>
  <c r="R28" i="1"/>
  <c r="R24" i="1"/>
  <c r="T24" i="1" s="1"/>
  <c r="R23" i="1"/>
  <c r="R22" i="1"/>
  <c r="R21" i="1"/>
  <c r="R20" i="1"/>
  <c r="R19" i="1"/>
  <c r="R18" i="1"/>
  <c r="R17" i="1"/>
  <c r="T17" i="1" s="1"/>
  <c r="R16" i="1"/>
  <c r="T16" i="1" s="1"/>
  <c r="R15" i="1"/>
  <c r="R14" i="1"/>
  <c r="Q13" i="1"/>
  <c r="R13" i="1"/>
  <c r="R12" i="1"/>
  <c r="R11" i="1"/>
  <c r="T47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8" i="1"/>
  <c r="Q29" i="1"/>
  <c r="Q30" i="1"/>
  <c r="Q31" i="1"/>
  <c r="Q32" i="1"/>
  <c r="Q33" i="1"/>
  <c r="Q34" i="1"/>
  <c r="Q35" i="1"/>
  <c r="Q36" i="1"/>
  <c r="Q37" i="1"/>
  <c r="Q38" i="1"/>
  <c r="Q39" i="1"/>
  <c r="Q44" i="1"/>
  <c r="Q45" i="1"/>
  <c r="Q46" i="1"/>
  <c r="Q47" i="1"/>
  <c r="N48" i="1"/>
  <c r="M48" i="1"/>
  <c r="L48" i="1"/>
  <c r="K48" i="1"/>
  <c r="J48" i="1"/>
  <c r="I48" i="1"/>
  <c r="H48" i="1"/>
  <c r="G48" i="1"/>
  <c r="F48" i="1"/>
  <c r="E48" i="1"/>
  <c r="D48" i="1"/>
  <c r="C48" i="1"/>
  <c r="T28" i="1" l="1"/>
  <c r="T31" i="1"/>
  <c r="T41" i="1"/>
  <c r="T18" i="1"/>
  <c r="T29" i="1"/>
  <c r="T37" i="1"/>
  <c r="T26" i="1"/>
  <c r="T30" i="1"/>
  <c r="T34" i="1"/>
  <c r="T15" i="1"/>
  <c r="T43" i="1"/>
  <c r="T27" i="1"/>
  <c r="T23" i="1"/>
  <c r="T46" i="1"/>
  <c r="T19" i="1"/>
  <c r="T20" i="1"/>
  <c r="T38" i="1"/>
  <c r="T39" i="1"/>
  <c r="R48" i="1"/>
  <c r="T33" i="1"/>
  <c r="T42" i="1"/>
  <c r="T13" i="1"/>
  <c r="T21" i="1"/>
  <c r="T32" i="1"/>
  <c r="T44" i="1"/>
  <c r="T40" i="1"/>
  <c r="Q48" i="1"/>
  <c r="T11" i="1"/>
  <c r="T14" i="1"/>
  <c r="T25" i="1"/>
  <c r="T12" i="1"/>
  <c r="T48" i="1" l="1"/>
  <c r="Q49" i="1" s="1"/>
</calcChain>
</file>

<file path=xl/sharedStrings.xml><?xml version="1.0" encoding="utf-8"?>
<sst xmlns="http://schemas.openxmlformats.org/spreadsheetml/2006/main" count="78" uniqueCount="69">
  <si>
    <t>Aut</t>
  </si>
  <si>
    <t>Win</t>
  </si>
  <si>
    <t>Spr</t>
  </si>
  <si>
    <t>Grade</t>
  </si>
  <si>
    <t>Comments</t>
  </si>
  <si>
    <t>Units</t>
  </si>
  <si>
    <t>Total units per quarter</t>
  </si>
  <si>
    <t>Name:</t>
  </si>
  <si>
    <t>Date:</t>
  </si>
  <si>
    <t>See website for complete list</t>
  </si>
  <si>
    <t>Year 3</t>
  </si>
  <si>
    <t>Year 2</t>
  </si>
  <si>
    <t>Year 1</t>
  </si>
  <si>
    <t>Cumulative GPA</t>
  </si>
  <si>
    <t>Total units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</si>
  <si>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</si>
  <si>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</si>
  <si>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</si>
  <si>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</si>
  <si>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</si>
  <si>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</si>
  <si>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</si>
  <si>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</si>
  <si>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</si>
  <si>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</si>
  <si>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</si>
  <si>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</si>
  <si>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NP</t>
  </si>
  <si>
    <t>CS 161</t>
  </si>
  <si>
    <t>STATS 200</t>
  </si>
  <si>
    <t>Course</t>
  </si>
  <si>
    <t>CS/Stats/Math/Eng</t>
  </si>
  <si>
    <t>Ethics/Responsible Research</t>
  </si>
  <si>
    <t>Sum</t>
  </si>
  <si>
    <t>Class units</t>
  </si>
  <si>
    <t>Class Grade Points</t>
  </si>
  <si>
    <t>Weighted Grade Points</t>
  </si>
  <si>
    <t>MED 255</t>
  </si>
  <si>
    <t>Domain Biology/Medicine</t>
  </si>
  <si>
    <r>
      <t xml:space="preserve">Instructions: Enter </t>
    </r>
    <r>
      <rPr>
        <i/>
        <sz val="12"/>
        <color theme="9" tint="-0.249977111117893"/>
        <rFont val="Calibri"/>
        <family val="2"/>
        <scheme val="minor"/>
      </rPr>
      <t>course</t>
    </r>
    <r>
      <rPr>
        <i/>
        <sz val="12"/>
        <color theme="1"/>
        <rFont val="Calibri"/>
        <family val="2"/>
        <scheme val="minor"/>
      </rPr>
      <t xml:space="preserve"> and </t>
    </r>
    <r>
      <rPr>
        <i/>
        <sz val="12"/>
        <color theme="3" tint="0.39997558519241921"/>
        <rFont val="Calibri"/>
        <family val="2"/>
        <scheme val="minor"/>
      </rPr>
      <t>number of units</t>
    </r>
    <r>
      <rPr>
        <i/>
        <sz val="12"/>
        <color theme="1"/>
        <rFont val="Calibri"/>
        <family val="2"/>
        <scheme val="minor"/>
      </rPr>
      <t xml:space="preserve"> in </t>
    </r>
    <r>
      <rPr>
        <i/>
        <sz val="12"/>
        <rFont val="Calibri"/>
        <family val="2"/>
        <scheme val="minor"/>
      </rPr>
      <t>grid</t>
    </r>
    <r>
      <rPr>
        <i/>
        <sz val="12"/>
        <color theme="1"/>
        <rFont val="Calibri"/>
        <family val="2"/>
        <scheme val="minor"/>
      </rPr>
      <t xml:space="preserve"> for all courses, enter </t>
    </r>
    <r>
      <rPr>
        <i/>
        <sz val="12"/>
        <color theme="6" tint="-0.249977111117893"/>
        <rFont val="Calibri"/>
        <family val="2"/>
        <scheme val="minor"/>
      </rPr>
      <t>grade</t>
    </r>
    <r>
      <rPr>
        <i/>
        <sz val="12"/>
        <color theme="1"/>
        <rFont val="Calibri"/>
        <family val="2"/>
        <scheme val="minor"/>
      </rPr>
      <t xml:space="preserve"> (A, B+, etc) for completed courses</t>
    </r>
  </si>
  <si>
    <t>CS 161 and STATS 200 and</t>
  </si>
  <si>
    <t>STATS 315A or CS 229 required*</t>
  </si>
  <si>
    <t>STATS 315A/CS 229</t>
  </si>
  <si>
    <t>* STATS 315A or CS 229 required for those starting after July 1, 2018</t>
  </si>
  <si>
    <t>EMPLID:</t>
  </si>
  <si>
    <t>Expected Graduation Date:</t>
  </si>
  <si>
    <t>Minimum of 24 units</t>
  </si>
  <si>
    <t>Minimum of 4 units</t>
  </si>
  <si>
    <t>Minimum of 6 units</t>
  </si>
  <si>
    <t>Courses at 100 level or above</t>
  </si>
  <si>
    <t>12 units required</t>
  </si>
  <si>
    <t xml:space="preserve">* no more than 9 units in courses </t>
  </si>
  <si>
    <t>numbered 100-199, and the rest</t>
  </si>
  <si>
    <t>should be 200 or above</t>
  </si>
  <si>
    <t>Unrestricted Electives</t>
  </si>
  <si>
    <t>a Satisfactory/No Credit basis</t>
  </si>
  <si>
    <t xml:space="preserve">All 6 units can be taken as </t>
  </si>
  <si>
    <t>Credit/No credit</t>
  </si>
  <si>
    <t xml:space="preserve">Up to 8 units can be taken on </t>
  </si>
  <si>
    <t>be taken for Credit/No Credit)</t>
  </si>
  <si>
    <t xml:space="preserve">Total of 6 units (6 units can </t>
  </si>
  <si>
    <t>version of 26-Sept-2023</t>
  </si>
  <si>
    <t>Stanford Biomedical Data Science PhD Course Flowsheet</t>
  </si>
  <si>
    <t>Biomedical Data Science</t>
  </si>
  <si>
    <t>All core courses must be taken for</t>
  </si>
  <si>
    <t>a letter grade, NOT pass/fail</t>
  </si>
  <si>
    <t>BMDS 212, BMDS 214</t>
  </si>
  <si>
    <t>BMDS 215, BMDS 202</t>
  </si>
  <si>
    <t>BMDS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</si>
</sst>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5"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sz val="12"/>
      <color theme="1"/>
      <name val="Courier"/>
      <family val="1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3" tint="0.39997558519241921"/>
      <name val="Calibri"/>
      <family val="2"/>
      <scheme val="minor"/>
    </font>
    <font>
      <i/>
      <sz val="12"/>
      <color theme="6" tint="-0.249977111117893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2"/>
      <name val="Calibri"/>
      <family val="2"/>
      <scheme val="minor"/>
    </font>
    <font>
      <b/>
      <sz val="10.5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 style="thick">
        <color auto="1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/>
      <top style="thick">
        <color auto="1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 style="dotted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0" fillId="0" borderId="3" xfId="0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0" fillId="0" borderId="9" xfId="0" applyBorder="1"/>
    <xf numFmtId="0" fontId="5" fillId="0" borderId="7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21"/>
    <xf numFmtId="49" fontId="0" fillId="5" borderId="1" xfId="0" applyNumberForma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4" fillId="2" borderId="1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3" borderId="14" xfId="0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4" fillId="4" borderId="11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4" fillId="4" borderId="12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right"/>
      <protection locked="0"/>
    </xf>
    <xf numFmtId="0" fontId="4" fillId="2" borderId="12" xfId="0" applyFont="1" applyFill="1" applyBorder="1" applyAlignment="1" applyProtection="1">
      <alignment horizontal="right"/>
      <protection locked="0"/>
    </xf>
    <xf numFmtId="0" fontId="4" fillId="3" borderId="16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4" fillId="2" borderId="18" xfId="0" applyFont="1" applyFill="1" applyBorder="1" applyAlignment="1" applyProtection="1">
      <alignment horizontal="right"/>
      <protection locked="0"/>
    </xf>
    <xf numFmtId="0" fontId="4" fillId="3" borderId="18" xfId="0" applyFont="1" applyFill="1" applyBorder="1" applyProtection="1">
      <protection locked="0"/>
    </xf>
    <xf numFmtId="0" fontId="4" fillId="4" borderId="19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horizontal="right"/>
      <protection locked="0"/>
    </xf>
    <xf numFmtId="0" fontId="0" fillId="6" borderId="20" xfId="0" applyFill="1" applyBorder="1" applyProtection="1">
      <protection locked="0"/>
    </xf>
    <xf numFmtId="0" fontId="14" fillId="0" borderId="0" xfId="0" applyFont="1"/>
    <xf numFmtId="0" fontId="4" fillId="7" borderId="13" xfId="0" applyFont="1" applyFill="1" applyBorder="1" applyProtection="1">
      <protection locked="0"/>
    </xf>
    <xf numFmtId="0" fontId="5" fillId="0" borderId="24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</cellXfs>
  <cellStyles count="3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bds.stanford.edu/for-current-students/" TargetMode="External"/><Relationship Id="rId1" Type="http://schemas.openxmlformats.org/officeDocument/2006/relationships/hyperlink" Target="https://bulletin.stanford.edu/programs/BMDS-PH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showGridLines="0" tabSelected="1" topLeftCell="A16" zoomScale="151" zoomScaleNormal="151" zoomScalePageLayoutView="150" workbookViewId="0">
      <selection activeCell="B13" sqref="B13"/>
    </sheetView>
  </sheetViews>
  <sheetFormatPr baseColWidth="10" defaultColWidth="10.6640625" defaultRowHeight="16"/>
  <cols>
    <col min="1" max="1" width="29" customWidth="1"/>
    <col min="2" max="2" width="21.5" customWidth="1"/>
    <col min="3" max="14" width="4.5" customWidth="1"/>
    <col min="15" max="15" width="6.6640625" customWidth="1"/>
    <col min="16" max="16" width="35.83203125" customWidth="1"/>
    <col min="17" max="17" width="5.33203125" customWidth="1"/>
    <col min="18" max="18" width="10.6640625" hidden="1" customWidth="1"/>
    <col min="19" max="19" width="17.33203125" hidden="1" customWidth="1"/>
    <col min="20" max="20" width="19.6640625" hidden="1" customWidth="1"/>
  </cols>
  <sheetData>
    <row r="1" spans="1:20" ht="21">
      <c r="A1" s="14" t="s">
        <v>62</v>
      </c>
      <c r="P1" s="15" t="s">
        <v>61</v>
      </c>
    </row>
    <row r="2" spans="1:20">
      <c r="A2" s="8" t="s">
        <v>7</v>
      </c>
      <c r="C2" s="51" t="s">
        <v>44</v>
      </c>
      <c r="D2" s="51"/>
      <c r="E2" s="51"/>
      <c r="F2" s="51"/>
      <c r="G2" s="51"/>
      <c r="H2" s="51"/>
      <c r="I2" s="51"/>
    </row>
    <row r="3" spans="1:20">
      <c r="A3" s="17"/>
      <c r="C3" s="53"/>
      <c r="D3" s="54"/>
      <c r="E3" s="54"/>
      <c r="F3" s="54"/>
      <c r="G3" s="54"/>
      <c r="H3" s="54"/>
      <c r="I3" s="55"/>
    </row>
    <row r="4" spans="1:20">
      <c r="A4" s="8" t="s">
        <v>8</v>
      </c>
      <c r="C4" s="52" t="s">
        <v>45</v>
      </c>
      <c r="D4" s="52"/>
      <c r="E4" s="52"/>
      <c r="F4" s="52"/>
      <c r="G4" s="52"/>
      <c r="H4" s="52"/>
      <c r="I4" s="52"/>
    </row>
    <row r="5" spans="1:20">
      <c r="A5" s="18"/>
      <c r="C5" s="53"/>
      <c r="D5" s="54"/>
      <c r="E5" s="54"/>
      <c r="F5" s="54"/>
      <c r="G5" s="54"/>
      <c r="H5" s="54"/>
      <c r="I5" s="55"/>
    </row>
    <row r="6" spans="1:20">
      <c r="A6" s="8"/>
    </row>
    <row r="7" spans="1:20">
      <c r="A7" s="8" t="s">
        <v>39</v>
      </c>
    </row>
    <row r="9" spans="1:20">
      <c r="C9" s="8" t="s">
        <v>12</v>
      </c>
      <c r="D9" s="8"/>
      <c r="E9" s="8"/>
      <c r="F9" s="8"/>
      <c r="G9" s="8" t="s">
        <v>11</v>
      </c>
      <c r="H9" s="8"/>
      <c r="I9" s="8"/>
      <c r="J9" s="8"/>
      <c r="K9" s="8" t="s">
        <v>10</v>
      </c>
      <c r="L9" s="8"/>
      <c r="M9" s="8"/>
      <c r="N9" s="8"/>
      <c r="O9" s="8"/>
      <c r="P9" s="8"/>
      <c r="Q9" s="8"/>
    </row>
    <row r="10" spans="1:20" ht="17" thickBot="1">
      <c r="A10" s="4"/>
      <c r="B10" s="9" t="s">
        <v>30</v>
      </c>
      <c r="C10" s="9" t="s">
        <v>0</v>
      </c>
      <c r="D10" s="9" t="s">
        <v>1</v>
      </c>
      <c r="E10" s="9" t="s">
        <v>2</v>
      </c>
      <c r="F10" s="9" t="s">
        <v>33</v>
      </c>
      <c r="G10" s="9" t="s">
        <v>0</v>
      </c>
      <c r="H10" s="9" t="s">
        <v>1</v>
      </c>
      <c r="I10" s="9" t="s">
        <v>2</v>
      </c>
      <c r="J10" s="9" t="s">
        <v>33</v>
      </c>
      <c r="K10" s="9" t="s">
        <v>0</v>
      </c>
      <c r="L10" s="9" t="s">
        <v>1</v>
      </c>
      <c r="M10" s="9" t="s">
        <v>2</v>
      </c>
      <c r="N10" s="9" t="s">
        <v>33</v>
      </c>
      <c r="O10" s="9" t="s">
        <v>3</v>
      </c>
      <c r="P10" s="9" t="s">
        <v>4</v>
      </c>
      <c r="Q10" s="9" t="s">
        <v>5</v>
      </c>
      <c r="R10" s="8" t="s">
        <v>34</v>
      </c>
      <c r="S10" s="8" t="s">
        <v>35</v>
      </c>
      <c r="T10" s="8" t="s">
        <v>36</v>
      </c>
    </row>
    <row r="11" spans="1:20" ht="18" thickTop="1">
      <c r="A11" s="2" t="s">
        <v>63</v>
      </c>
      <c r="B11" s="19" t="s">
        <v>68</v>
      </c>
      <c r="C11" s="20"/>
      <c r="D11" s="21"/>
      <c r="E11" s="21"/>
      <c r="F11" s="22"/>
      <c r="G11" s="20"/>
      <c r="H11" s="21"/>
      <c r="I11" s="21"/>
      <c r="J11" s="22"/>
      <c r="K11" s="20"/>
      <c r="L11" s="21"/>
      <c r="M11" s="21"/>
      <c r="N11" s="22"/>
      <c r="O11" s="23"/>
      <c r="P11" s="24"/>
      <c r="Q11" s="3">
        <f>SUM(C11:N11)</f>
        <v>0</v>
      </c>
      <c r="R11">
        <f>IF(ISERROR(VLOOKUP(O11,GPATable!$A$1:$B$13,2,FALSE)),0,Q11)</f>
        <v>0</v>
      </c>
      <c r="S11">
        <f>IF(ISERROR(VLOOKUP(O11,GPATable!$A$1:$B$13,2,FALSE)),0,VLOOKUP(O11,GPATable!$A$1:$B$13,2,FALSE))</f>
        <v>0</v>
      </c>
      <c r="T11">
        <f>R11*S11</f>
        <v>0</v>
      </c>
    </row>
    <row r="12" spans="1:20" ht="17">
      <c r="A12" s="1" t="s">
        <v>50</v>
      </c>
      <c r="B12" s="25"/>
      <c r="C12" s="26"/>
      <c r="D12" s="27"/>
      <c r="E12" s="27"/>
      <c r="F12" s="28"/>
      <c r="G12" s="26"/>
      <c r="H12" s="27"/>
      <c r="I12" s="27"/>
      <c r="J12" s="28"/>
      <c r="K12" s="26"/>
      <c r="L12" s="27"/>
      <c r="M12" s="27"/>
      <c r="N12" s="28"/>
      <c r="O12" s="29"/>
      <c r="P12" s="30"/>
      <c r="Q12" s="3">
        <f t="shared" ref="Q12:Q47" si="0">SUM(C12:N12)</f>
        <v>0</v>
      </c>
      <c r="R12">
        <f>IF(ISERROR(VLOOKUP(O12,GPATable!$A$1:$B$13,2,FALSE)),0,Q12)</f>
        <v>0</v>
      </c>
      <c r="S12">
        <f>IF(ISERROR(VLOOKUP(O12,GPATable!$A$1:$B$13,2,FALSE)),0,VLOOKUP(O12,GPATable!$A$1:$B$13,2,FALSE))</f>
        <v>0</v>
      </c>
      <c r="T12">
        <f t="shared" ref="T12:T47" si="1">R12*S12</f>
        <v>0</v>
      </c>
    </row>
    <row r="13" spans="1:20" ht="17">
      <c r="A13" s="1" t="s">
        <v>66</v>
      </c>
      <c r="B13" s="25"/>
      <c r="C13" s="26"/>
      <c r="D13" s="27"/>
      <c r="E13" s="27"/>
      <c r="F13" s="28"/>
      <c r="G13" s="26"/>
      <c r="H13" s="27"/>
      <c r="I13" s="27"/>
      <c r="J13" s="28"/>
      <c r="K13" s="26"/>
      <c r="L13" s="27"/>
      <c r="M13" s="27"/>
      <c r="N13" s="28"/>
      <c r="O13" s="29"/>
      <c r="P13" s="30"/>
      <c r="Q13" s="3">
        <f t="shared" si="0"/>
        <v>0</v>
      </c>
      <c r="R13">
        <f>IF(ISERROR(VLOOKUP(O13,GPATable!$A$1:$B$13,2,FALSE)),0,Q13)</f>
        <v>0</v>
      </c>
      <c r="S13">
        <f>IF(ISERROR(VLOOKUP(O13,GPATable!$A$1:$B$13,2,FALSE)),0,VLOOKUP(O13,GPATable!$A$1:$B$13,2,FALSE))</f>
        <v>0</v>
      </c>
      <c r="T13">
        <f t="shared" si="1"/>
        <v>0</v>
      </c>
    </row>
    <row r="14" spans="1:20" ht="17">
      <c r="A14" s="1" t="s">
        <v>67</v>
      </c>
      <c r="B14" s="25"/>
      <c r="C14" s="26"/>
      <c r="D14" s="27"/>
      <c r="E14" s="27"/>
      <c r="F14" s="28"/>
      <c r="G14" s="26"/>
      <c r="H14" s="27"/>
      <c r="I14" s="27"/>
      <c r="J14" s="28"/>
      <c r="K14" s="26"/>
      <c r="L14" s="27"/>
      <c r="M14" s="27"/>
      <c r="N14" s="28"/>
      <c r="O14" s="29"/>
      <c r="P14" s="30"/>
      <c r="Q14" s="3">
        <f t="shared" si="0"/>
        <v>0</v>
      </c>
      <c r="R14">
        <f>IF(ISERROR(VLOOKUP(O14,GPATable!$A$1:$B$13,2,FALSE)),0,Q14)</f>
        <v>0</v>
      </c>
      <c r="S14">
        <f>IF(ISERROR(VLOOKUP(O14,GPATable!$A$1:$B$13,2,FALSE)),0,VLOOKUP(O14,GPATable!$A$1:$B$13,2,FALSE))</f>
        <v>0</v>
      </c>
      <c r="T14">
        <f t="shared" si="1"/>
        <v>0</v>
      </c>
    </row>
    <row r="15" spans="1:20" ht="17">
      <c r="A15" s="49" t="s">
        <v>64</v>
      </c>
      <c r="B15" s="25"/>
      <c r="C15" s="26"/>
      <c r="D15" s="27"/>
      <c r="E15" s="27"/>
      <c r="F15" s="28"/>
      <c r="G15" s="26"/>
      <c r="H15" s="27"/>
      <c r="I15" s="27"/>
      <c r="J15" s="28"/>
      <c r="K15" s="26"/>
      <c r="L15" s="27"/>
      <c r="M15" s="27"/>
      <c r="N15" s="28"/>
      <c r="O15" s="29"/>
      <c r="P15" s="30"/>
      <c r="Q15" s="3">
        <f t="shared" si="0"/>
        <v>0</v>
      </c>
      <c r="R15">
        <f>IF(ISERROR(VLOOKUP(O15,GPATable!$A$1:$B$13,2,FALSE)),0,Q15)</f>
        <v>0</v>
      </c>
      <c r="S15">
        <f>IF(ISERROR(VLOOKUP(O15,GPATable!$A$1:$B$13,2,FALSE)),0,VLOOKUP(O15,GPATable!$A$1:$B$13,2,FALSE))</f>
        <v>0</v>
      </c>
      <c r="T15">
        <f t="shared" si="1"/>
        <v>0</v>
      </c>
    </row>
    <row r="16" spans="1:20" ht="17">
      <c r="A16" s="49" t="s">
        <v>65</v>
      </c>
      <c r="B16" s="31"/>
      <c r="C16" s="32"/>
      <c r="D16" s="33"/>
      <c r="E16" s="33"/>
      <c r="F16" s="34"/>
      <c r="G16" s="32"/>
      <c r="H16" s="33"/>
      <c r="I16" s="33"/>
      <c r="J16" s="34"/>
      <c r="K16" s="32"/>
      <c r="L16" s="33"/>
      <c r="M16" s="33"/>
      <c r="N16" s="34"/>
      <c r="O16" s="35"/>
      <c r="P16" s="36"/>
      <c r="Q16" s="3">
        <f t="shared" si="0"/>
        <v>0</v>
      </c>
      <c r="R16">
        <f>IF(ISERROR(VLOOKUP(O16,GPATable!$A$1:$B$13,2,FALSE)),0,Q16)</f>
        <v>0</v>
      </c>
      <c r="S16">
        <f>IF(ISERROR(VLOOKUP(O16,GPATable!$A$1:$B$13,2,FALSE)),0,VLOOKUP(O16,GPATable!$A$1:$B$13,2,FALSE))</f>
        <v>0</v>
      </c>
      <c r="T16">
        <f t="shared" si="1"/>
        <v>0</v>
      </c>
    </row>
    <row r="17" spans="1:20" ht="18" thickBot="1">
      <c r="A17" s="50"/>
      <c r="B17" s="37"/>
      <c r="C17" s="38"/>
      <c r="D17" s="39"/>
      <c r="E17" s="39"/>
      <c r="F17" s="40"/>
      <c r="G17" s="38"/>
      <c r="H17" s="39"/>
      <c r="I17" s="39"/>
      <c r="J17" s="40"/>
      <c r="K17" s="38"/>
      <c r="L17" s="39"/>
      <c r="M17" s="39"/>
      <c r="N17" s="40"/>
      <c r="O17" s="41"/>
      <c r="P17" s="42"/>
      <c r="Q17" s="3">
        <f t="shared" si="0"/>
        <v>0</v>
      </c>
      <c r="R17">
        <f>IF(ISERROR(VLOOKUP(O17,GPATable!$A$1:$B$13,2,FALSE)),0,Q17)</f>
        <v>0</v>
      </c>
      <c r="S17">
        <f>IF(ISERROR(VLOOKUP(O17,GPATable!$A$1:$B$13,2,FALSE)),0,VLOOKUP(O17,GPATable!$A$1:$B$13,2,FALSE))</f>
        <v>0</v>
      </c>
      <c r="T17">
        <f t="shared" si="1"/>
        <v>0</v>
      </c>
    </row>
    <row r="18" spans="1:20" ht="18" thickTop="1">
      <c r="A18" s="2" t="s">
        <v>31</v>
      </c>
      <c r="B18" s="19" t="s">
        <v>28</v>
      </c>
      <c r="C18" s="43"/>
      <c r="D18" s="21"/>
      <c r="E18" s="21"/>
      <c r="F18" s="22"/>
      <c r="G18" s="43"/>
      <c r="H18" s="21"/>
      <c r="I18" s="21"/>
      <c r="J18" s="22"/>
      <c r="K18" s="43"/>
      <c r="L18" s="21"/>
      <c r="M18" s="21"/>
      <c r="N18" s="22"/>
      <c r="O18" s="44"/>
      <c r="P18" s="24"/>
      <c r="Q18" s="3">
        <f t="shared" si="0"/>
        <v>0</v>
      </c>
      <c r="R18">
        <f>IF(ISERROR(VLOOKUP(O18,GPATable!$A$1:$B$13,2,FALSE)),0,Q18)</f>
        <v>0</v>
      </c>
      <c r="S18">
        <f>IF(ISERROR(VLOOKUP(O18,GPATable!$A$1:$B$13,2,FALSE)),0,VLOOKUP(O18,GPATable!$A$1:$B$13,2,FALSE))</f>
        <v>0</v>
      </c>
      <c r="T18">
        <f t="shared" si="1"/>
        <v>0</v>
      </c>
    </row>
    <row r="19" spans="1:20" ht="17">
      <c r="A19" s="1" t="s">
        <v>46</v>
      </c>
      <c r="B19" s="25" t="s">
        <v>29</v>
      </c>
      <c r="C19" s="26"/>
      <c r="D19" s="27"/>
      <c r="E19" s="27"/>
      <c r="F19" s="28"/>
      <c r="G19" s="26"/>
      <c r="H19" s="27"/>
      <c r="I19" s="27"/>
      <c r="J19" s="28"/>
      <c r="K19" s="26"/>
      <c r="L19" s="27"/>
      <c r="M19" s="27"/>
      <c r="N19" s="28"/>
      <c r="O19" s="29"/>
      <c r="P19" s="30"/>
      <c r="Q19" s="3">
        <f t="shared" si="0"/>
        <v>0</v>
      </c>
      <c r="R19">
        <f>IF(ISERROR(VLOOKUP(O19,GPATable!$A$1:$B$13,2,FALSE)),0,Q19)</f>
        <v>0</v>
      </c>
      <c r="S19">
        <f>IF(ISERROR(VLOOKUP(O19,GPATable!$A$1:$B$13,2,FALSE)),0,VLOOKUP(O19,GPATable!$A$1:$B$13,2,FALSE))</f>
        <v>0</v>
      </c>
      <c r="T19">
        <f t="shared" si="1"/>
        <v>0</v>
      </c>
    </row>
    <row r="20" spans="1:20" ht="17">
      <c r="A20" s="1" t="s">
        <v>40</v>
      </c>
      <c r="B20" s="25" t="s">
        <v>42</v>
      </c>
      <c r="C20" s="26"/>
      <c r="D20" s="27"/>
      <c r="E20" s="27"/>
      <c r="F20" s="28"/>
      <c r="G20" s="26"/>
      <c r="H20" s="27"/>
      <c r="I20" s="27"/>
      <c r="J20" s="28"/>
      <c r="K20" s="26"/>
      <c r="L20" s="27"/>
      <c r="M20" s="27"/>
      <c r="N20" s="28"/>
      <c r="O20" s="29"/>
      <c r="P20" s="30"/>
      <c r="Q20" s="3">
        <f t="shared" si="0"/>
        <v>0</v>
      </c>
      <c r="R20">
        <f>IF(ISERROR(VLOOKUP(O20,GPATable!$A$1:$B$13,2,FALSE)),0,Q20)</f>
        <v>0</v>
      </c>
      <c r="S20">
        <f>IF(ISERROR(VLOOKUP(O20,GPATable!$A$1:$B$13,2,FALSE)),0,VLOOKUP(O20,GPATable!$A$1:$B$13,2,FALSE))</f>
        <v>0</v>
      </c>
      <c r="T20">
        <f t="shared" si="1"/>
        <v>0</v>
      </c>
    </row>
    <row r="21" spans="1:20" ht="17">
      <c r="A21" s="1" t="s">
        <v>41</v>
      </c>
      <c r="B21" s="25"/>
      <c r="C21" s="26"/>
      <c r="D21" s="27"/>
      <c r="E21" s="27"/>
      <c r="F21" s="28"/>
      <c r="G21" s="26"/>
      <c r="H21" s="27"/>
      <c r="I21" s="27"/>
      <c r="J21" s="28"/>
      <c r="K21" s="26"/>
      <c r="L21" s="27"/>
      <c r="M21" s="27"/>
      <c r="N21" s="28"/>
      <c r="O21" s="29"/>
      <c r="P21" s="30"/>
      <c r="Q21" s="3">
        <f t="shared" si="0"/>
        <v>0</v>
      </c>
      <c r="R21">
        <f>IF(ISERROR(VLOOKUP(O21,GPATable!$A$1:$B$13,2,FALSE)),0,Q21)</f>
        <v>0</v>
      </c>
      <c r="S21">
        <f>IF(ISERROR(VLOOKUP(O21,GPATable!$A$1:$B$13,2,FALSE)),0,VLOOKUP(O21,GPATable!$A$1:$B$13,2,FALSE))</f>
        <v>0</v>
      </c>
      <c r="T21">
        <f t="shared" si="1"/>
        <v>0</v>
      </c>
    </row>
    <row r="22" spans="1:20" ht="17">
      <c r="A22" s="16" t="s">
        <v>9</v>
      </c>
      <c r="B22" s="25"/>
      <c r="C22" s="26"/>
      <c r="D22" s="27"/>
      <c r="E22" s="27"/>
      <c r="F22" s="28"/>
      <c r="G22" s="26"/>
      <c r="H22" s="27"/>
      <c r="I22" s="27"/>
      <c r="J22" s="28"/>
      <c r="K22" s="26"/>
      <c r="L22" s="27"/>
      <c r="M22" s="27"/>
      <c r="N22" s="28"/>
      <c r="O22" s="29"/>
      <c r="P22" s="30"/>
      <c r="Q22" s="3">
        <f t="shared" si="0"/>
        <v>0</v>
      </c>
      <c r="R22">
        <f>IF(ISERROR(VLOOKUP(O22,GPATable!$A$1:$B$13,2,FALSE)),0,Q22)</f>
        <v>0</v>
      </c>
      <c r="S22">
        <f>IF(ISERROR(VLOOKUP(O22,GPATable!$A$1:$B$13,2,FALSE)),0,VLOOKUP(O22,GPATable!$A$1:$B$13,2,FALSE))</f>
        <v>0</v>
      </c>
      <c r="T22">
        <f t="shared" si="1"/>
        <v>0</v>
      </c>
    </row>
    <row r="23" spans="1:20" ht="17">
      <c r="A23" s="1" t="s">
        <v>58</v>
      </c>
      <c r="B23" s="25"/>
      <c r="C23" s="26"/>
      <c r="D23" s="27"/>
      <c r="E23" s="27"/>
      <c r="F23" s="28"/>
      <c r="G23" s="26"/>
      <c r="H23" s="27"/>
      <c r="I23" s="27"/>
      <c r="J23" s="28"/>
      <c r="K23" s="26"/>
      <c r="L23" s="27"/>
      <c r="M23" s="27"/>
      <c r="N23" s="28"/>
      <c r="O23" s="29"/>
      <c r="P23" s="30"/>
      <c r="Q23" s="3">
        <f t="shared" si="0"/>
        <v>0</v>
      </c>
      <c r="R23">
        <f>IF(ISERROR(VLOOKUP(O23,GPATable!$A$1:$B$13,2,FALSE)),0,Q23)</f>
        <v>0</v>
      </c>
      <c r="S23">
        <f>IF(ISERROR(VLOOKUP(O23,GPATable!$A$1:$B$13,2,FALSE)),0,VLOOKUP(O23,GPATable!$A$1:$B$13,2,FALSE))</f>
        <v>0</v>
      </c>
      <c r="T23">
        <f t="shared" si="1"/>
        <v>0</v>
      </c>
    </row>
    <row r="24" spans="1:20" ht="17">
      <c r="A24" s="1" t="s">
        <v>55</v>
      </c>
      <c r="B24" s="25"/>
      <c r="C24" s="26"/>
      <c r="D24" s="27"/>
      <c r="E24" s="27"/>
      <c r="F24" s="28"/>
      <c r="G24" s="26"/>
      <c r="H24" s="27"/>
      <c r="I24" s="27"/>
      <c r="J24" s="28"/>
      <c r="K24" s="26"/>
      <c r="L24" s="27"/>
      <c r="M24" s="27"/>
      <c r="N24" s="28"/>
      <c r="O24" s="29"/>
      <c r="P24" s="30"/>
      <c r="Q24" s="3">
        <f t="shared" si="0"/>
        <v>0</v>
      </c>
      <c r="R24">
        <f>IF(ISERROR(VLOOKUP(O24,GPATable!$A$1:$B$13,2,FALSE)),0,Q24)</f>
        <v>0</v>
      </c>
      <c r="S24">
        <f>IF(ISERROR(VLOOKUP(O24,GPATable!$A$1:$B$13,2,FALSE)),0,VLOOKUP(O24,GPATable!$A$1:$B$13,2,FALSE))</f>
        <v>0</v>
      </c>
      <c r="T24">
        <f t="shared" si="1"/>
        <v>0</v>
      </c>
    </row>
    <row r="25" spans="1:20" ht="17">
      <c r="A25" s="1"/>
      <c r="B25" s="25"/>
      <c r="C25" s="26"/>
      <c r="D25" s="27"/>
      <c r="E25" s="27"/>
      <c r="F25" s="28"/>
      <c r="G25" s="26"/>
      <c r="H25" s="27"/>
      <c r="I25" s="27"/>
      <c r="J25" s="28"/>
      <c r="K25" s="26"/>
      <c r="L25" s="27"/>
      <c r="M25" s="27"/>
      <c r="N25" s="28"/>
      <c r="O25" s="29"/>
      <c r="P25" s="30"/>
      <c r="Q25" s="3">
        <f t="shared" ref="Q25" si="2">SUM(C25:N25)</f>
        <v>0</v>
      </c>
      <c r="R25">
        <f>IF(ISERROR(VLOOKUP(O25,GPATable!$A$1:$B$13,2,FALSE)),0,Q25)</f>
        <v>0</v>
      </c>
      <c r="S25">
        <f>IF(ISERROR(VLOOKUP(O25,GPATable!$A$1:$B$13,2,FALSE)),0,VLOOKUP(O25,GPATable!$A$1:$B$13,2,FALSE))</f>
        <v>0</v>
      </c>
      <c r="T25">
        <f t="shared" ref="T25" si="3">R25*S25</f>
        <v>0</v>
      </c>
    </row>
    <row r="26" spans="1:20" ht="17">
      <c r="A26" s="1" t="s">
        <v>51</v>
      </c>
      <c r="B26" s="25"/>
      <c r="C26" s="26"/>
      <c r="D26" s="27"/>
      <c r="E26" s="27"/>
      <c r="F26" s="28"/>
      <c r="G26" s="26"/>
      <c r="H26" s="27"/>
      <c r="I26" s="27"/>
      <c r="J26" s="28"/>
      <c r="K26" s="26"/>
      <c r="L26" s="27"/>
      <c r="M26" s="27"/>
      <c r="N26" s="28"/>
      <c r="O26" s="29"/>
      <c r="P26" s="30"/>
      <c r="Q26" s="3">
        <f t="shared" si="0"/>
        <v>0</v>
      </c>
      <c r="R26">
        <f>IF(ISERROR(VLOOKUP(O26,GPATable!$A$1:$B$13,2,FALSE)),0,Q26)</f>
        <v>0</v>
      </c>
      <c r="S26">
        <f>IF(ISERROR(VLOOKUP(O26,GPATable!$A$1:$B$13,2,FALSE)),0,VLOOKUP(O26,GPATable!$A$1:$B$13,2,FALSE))</f>
        <v>0</v>
      </c>
      <c r="T26">
        <f t="shared" si="1"/>
        <v>0</v>
      </c>
    </row>
    <row r="27" spans="1:20" ht="17">
      <c r="A27" s="1" t="s">
        <v>52</v>
      </c>
      <c r="B27" s="25"/>
      <c r="C27" s="26"/>
      <c r="D27" s="27"/>
      <c r="E27" s="27"/>
      <c r="F27" s="28"/>
      <c r="G27" s="26"/>
      <c r="H27" s="27"/>
      <c r="I27" s="27"/>
      <c r="J27" s="28"/>
      <c r="K27" s="26"/>
      <c r="L27" s="27"/>
      <c r="M27" s="27"/>
      <c r="N27" s="28"/>
      <c r="O27" s="29"/>
      <c r="P27" s="30"/>
      <c r="Q27" s="3">
        <f t="shared" ref="Q27" si="4">SUM(C27:N27)</f>
        <v>0</v>
      </c>
      <c r="R27">
        <f>IF(ISERROR(VLOOKUP(O27,GPATable!$A$1:$B$13,2,FALSE)),0,Q27)</f>
        <v>0</v>
      </c>
      <c r="S27">
        <f>IF(ISERROR(VLOOKUP(O27,GPATable!$A$1:$B$13,2,FALSE)),0,VLOOKUP(O27,GPATable!$A$1:$B$13,2,FALSE))</f>
        <v>0</v>
      </c>
      <c r="T27">
        <f t="shared" ref="T27" si="5">R27*S27</f>
        <v>0</v>
      </c>
    </row>
    <row r="28" spans="1:20" ht="17">
      <c r="A28" s="1" t="s">
        <v>53</v>
      </c>
      <c r="B28" s="25"/>
      <c r="C28" s="26"/>
      <c r="D28" s="27"/>
      <c r="E28" s="27"/>
      <c r="F28" s="28"/>
      <c r="G28" s="26"/>
      <c r="H28" s="27"/>
      <c r="I28" s="27"/>
      <c r="J28" s="28"/>
      <c r="K28" s="26"/>
      <c r="L28" s="27"/>
      <c r="M28" s="27"/>
      <c r="N28" s="28"/>
      <c r="O28" s="29"/>
      <c r="P28" s="30"/>
      <c r="Q28" s="3">
        <f t="shared" si="0"/>
        <v>0</v>
      </c>
      <c r="R28">
        <f>IF(ISERROR(VLOOKUP(O28,GPATable!$A$1:$B$13,2,FALSE)),0,Q28)</f>
        <v>0</v>
      </c>
      <c r="S28">
        <f>IF(ISERROR(VLOOKUP(O28,GPATable!$A$1:$B$13,2,FALSE)),0,VLOOKUP(O28,GPATable!$A$1:$B$13,2,FALSE))</f>
        <v>0</v>
      </c>
      <c r="T28">
        <f t="shared" si="1"/>
        <v>0</v>
      </c>
    </row>
    <row r="29" spans="1:20" ht="17">
      <c r="A29" s="1"/>
      <c r="B29" s="31"/>
      <c r="C29" s="32"/>
      <c r="D29" s="33"/>
      <c r="E29" s="33"/>
      <c r="F29" s="34"/>
      <c r="G29" s="32"/>
      <c r="H29" s="33"/>
      <c r="I29" s="33"/>
      <c r="J29" s="34"/>
      <c r="K29" s="32"/>
      <c r="L29" s="33"/>
      <c r="M29" s="33"/>
      <c r="N29" s="34"/>
      <c r="O29" s="35"/>
      <c r="P29" s="36"/>
      <c r="Q29" s="3">
        <f t="shared" si="0"/>
        <v>0</v>
      </c>
      <c r="R29">
        <f>IF(ISERROR(VLOOKUP(O29,GPATable!$A$1:$B$13,2,FALSE)),0,Q29)</f>
        <v>0</v>
      </c>
      <c r="S29">
        <f>IF(ISERROR(VLOOKUP(O29,GPATable!$A$1:$B$13,2,FALSE)),0,VLOOKUP(O29,GPATable!$A$1:$B$13,2,FALSE))</f>
        <v>0</v>
      </c>
      <c r="T29">
        <f t="shared" si="1"/>
        <v>0</v>
      </c>
    </row>
    <row r="30" spans="1:20" ht="18" thickBot="1">
      <c r="A30" s="5"/>
      <c r="B30" s="37"/>
      <c r="C30" s="38"/>
      <c r="D30" s="39"/>
      <c r="E30" s="39"/>
      <c r="F30" s="40"/>
      <c r="G30" s="38"/>
      <c r="H30" s="39"/>
      <c r="I30" s="39"/>
      <c r="J30" s="40"/>
      <c r="K30" s="38"/>
      <c r="L30" s="39"/>
      <c r="M30" s="39"/>
      <c r="N30" s="40"/>
      <c r="O30" s="41"/>
      <c r="P30" s="42"/>
      <c r="Q30" s="3">
        <f t="shared" si="0"/>
        <v>0</v>
      </c>
      <c r="R30">
        <f>IF(ISERROR(VLOOKUP(O30,GPATable!$A$1:$B$13,2,FALSE)),0,Q30)</f>
        <v>0</v>
      </c>
      <c r="S30">
        <f>IF(ISERROR(VLOOKUP(O30,GPATable!$A$1:$B$13,2,FALSE)),0,VLOOKUP(O30,GPATable!$A$1:$B$13,2,FALSE))</f>
        <v>0</v>
      </c>
      <c r="T30">
        <f t="shared" si="1"/>
        <v>0</v>
      </c>
    </row>
    <row r="31" spans="1:20" ht="18" thickTop="1">
      <c r="A31" s="2" t="s">
        <v>32</v>
      </c>
      <c r="B31" s="19" t="s">
        <v>37</v>
      </c>
      <c r="C31" s="43"/>
      <c r="D31" s="21"/>
      <c r="E31" s="21"/>
      <c r="F31" s="22"/>
      <c r="G31" s="43"/>
      <c r="H31" s="21"/>
      <c r="I31" s="21"/>
      <c r="J31" s="22"/>
      <c r="K31" s="43"/>
      <c r="L31" s="21"/>
      <c r="M31" s="21"/>
      <c r="N31" s="22"/>
      <c r="O31" s="44"/>
      <c r="P31" s="24"/>
      <c r="Q31" s="3">
        <f t="shared" si="0"/>
        <v>0</v>
      </c>
      <c r="R31">
        <f>IF(ISERROR(VLOOKUP(O31,GPATable!$A$1:$B$13,2,FALSE)),0,Q31)</f>
        <v>0</v>
      </c>
      <c r="S31">
        <f>IF(ISERROR(VLOOKUP(O31,GPATable!$A$1:$B$13,2,FALSE)),0,VLOOKUP(O31,GPATable!$A$1:$B$13,2,FALSE))</f>
        <v>0</v>
      </c>
      <c r="T31">
        <f t="shared" si="1"/>
        <v>0</v>
      </c>
    </row>
    <row r="32" spans="1:20" ht="17">
      <c r="A32" s="1" t="s">
        <v>47</v>
      </c>
      <c r="B32" s="25"/>
      <c r="C32" s="26"/>
      <c r="D32" s="27"/>
      <c r="E32" s="27"/>
      <c r="F32" s="28"/>
      <c r="G32" s="26"/>
      <c r="H32" s="27"/>
      <c r="I32" s="27"/>
      <c r="J32" s="28"/>
      <c r="K32" s="26"/>
      <c r="L32" s="27"/>
      <c r="M32" s="27"/>
      <c r="N32" s="28"/>
      <c r="O32" s="29"/>
      <c r="P32" s="30"/>
      <c r="Q32" s="3">
        <f t="shared" si="0"/>
        <v>0</v>
      </c>
      <c r="R32">
        <f>IF(ISERROR(VLOOKUP(O32,GPATable!$A$1:$B$13,2,FALSE)),0,Q32)</f>
        <v>0</v>
      </c>
      <c r="S32">
        <f>IF(ISERROR(VLOOKUP(O32,GPATable!$A$1:$B$13,2,FALSE)),0,VLOOKUP(O32,GPATable!$A$1:$B$13,2,FALSE))</f>
        <v>0</v>
      </c>
      <c r="T32">
        <f t="shared" si="1"/>
        <v>0</v>
      </c>
    </row>
    <row r="33" spans="1:20" ht="17">
      <c r="A33" s="16" t="s">
        <v>9</v>
      </c>
      <c r="B33" s="25"/>
      <c r="C33" s="26"/>
      <c r="D33" s="27"/>
      <c r="E33" s="27"/>
      <c r="F33" s="28"/>
      <c r="G33" s="26"/>
      <c r="H33" s="27"/>
      <c r="I33" s="27"/>
      <c r="J33" s="28"/>
      <c r="K33" s="26"/>
      <c r="L33" s="27"/>
      <c r="M33" s="27"/>
      <c r="N33" s="28"/>
      <c r="O33" s="29"/>
      <c r="P33" s="30"/>
      <c r="Q33" s="3">
        <f t="shared" si="0"/>
        <v>0</v>
      </c>
      <c r="R33">
        <f>IF(ISERROR(VLOOKUP(O33,GPATable!$A$1:$B$13,2,FALSE)),0,Q33)</f>
        <v>0</v>
      </c>
      <c r="S33">
        <f>IF(ISERROR(VLOOKUP(O33,GPATable!$A$1:$B$13,2,FALSE)),0,VLOOKUP(O33,GPATable!$A$1:$B$13,2,FALSE))</f>
        <v>0</v>
      </c>
      <c r="T33">
        <f t="shared" si="1"/>
        <v>0</v>
      </c>
    </row>
    <row r="34" spans="1:20" ht="17">
      <c r="B34" s="31"/>
      <c r="C34" s="32"/>
      <c r="D34" s="33"/>
      <c r="E34" s="33"/>
      <c r="F34" s="34"/>
      <c r="G34" s="32"/>
      <c r="H34" s="33"/>
      <c r="I34" s="33"/>
      <c r="J34" s="34"/>
      <c r="K34" s="32"/>
      <c r="L34" s="33"/>
      <c r="M34" s="33"/>
      <c r="N34" s="34"/>
      <c r="O34" s="35"/>
      <c r="P34" s="36"/>
      <c r="Q34" s="3">
        <f t="shared" si="0"/>
        <v>0</v>
      </c>
      <c r="R34">
        <f>IF(ISERROR(VLOOKUP(O34,GPATable!$A$1:$B$13,2,FALSE)),0,Q34)</f>
        <v>0</v>
      </c>
      <c r="S34">
        <f>IF(ISERROR(VLOOKUP(O34,GPATable!$A$1:$B$13,2,FALSE)),0,VLOOKUP(O34,GPATable!$A$1:$B$13,2,FALSE))</f>
        <v>0</v>
      </c>
      <c r="T34">
        <f t="shared" si="1"/>
        <v>0</v>
      </c>
    </row>
    <row r="35" spans="1:20" ht="18" thickBot="1">
      <c r="A35" s="5"/>
      <c r="B35" s="37"/>
      <c r="C35" s="38"/>
      <c r="D35" s="39"/>
      <c r="E35" s="39"/>
      <c r="F35" s="40"/>
      <c r="G35" s="38"/>
      <c r="H35" s="39"/>
      <c r="I35" s="39"/>
      <c r="J35" s="40"/>
      <c r="K35" s="38"/>
      <c r="L35" s="39"/>
      <c r="M35" s="39"/>
      <c r="N35" s="40"/>
      <c r="O35" s="41"/>
      <c r="P35" s="42"/>
      <c r="Q35" s="3">
        <f t="shared" si="0"/>
        <v>0</v>
      </c>
      <c r="R35">
        <f>IF(ISERROR(VLOOKUP(O35,GPATable!$A$1:$B$13,2,FALSE)),0,Q35)</f>
        <v>0</v>
      </c>
      <c r="S35">
        <f>IF(ISERROR(VLOOKUP(O35,GPATable!$A$1:$B$13,2,FALSE)),0,VLOOKUP(O35,GPATable!$A$1:$B$13,2,FALSE))</f>
        <v>0</v>
      </c>
      <c r="T35">
        <f t="shared" si="1"/>
        <v>0</v>
      </c>
    </row>
    <row r="36" spans="1:20" ht="18" thickTop="1">
      <c r="A36" s="2" t="s">
        <v>38</v>
      </c>
      <c r="B36" s="19"/>
      <c r="C36" s="43"/>
      <c r="D36" s="21"/>
      <c r="E36" s="21"/>
      <c r="F36" s="22"/>
      <c r="G36" s="43"/>
      <c r="H36" s="21"/>
      <c r="I36" s="21"/>
      <c r="J36" s="22"/>
      <c r="K36" s="43"/>
      <c r="L36" s="21"/>
      <c r="M36" s="21"/>
      <c r="N36" s="22"/>
      <c r="O36" s="44"/>
      <c r="P36" s="24"/>
      <c r="Q36" s="3">
        <f t="shared" si="0"/>
        <v>0</v>
      </c>
      <c r="R36">
        <f>IF(ISERROR(VLOOKUP(O36,GPATable!$A$1:$B$13,2,FALSE)),0,Q36)</f>
        <v>0</v>
      </c>
      <c r="S36">
        <f>IF(ISERROR(VLOOKUP(O36,GPATable!$A$1:$B$13,2,FALSE)),0,VLOOKUP(O36,GPATable!$A$1:$B$13,2,FALSE))</f>
        <v>0</v>
      </c>
      <c r="T36">
        <f t="shared" si="1"/>
        <v>0</v>
      </c>
    </row>
    <row r="37" spans="1:20" ht="17">
      <c r="A37" s="1" t="s">
        <v>48</v>
      </c>
      <c r="B37" s="25"/>
      <c r="C37" s="26"/>
      <c r="D37" s="27"/>
      <c r="E37" s="27"/>
      <c r="F37" s="28"/>
      <c r="G37" s="26"/>
      <c r="H37" s="27"/>
      <c r="I37" s="27"/>
      <c r="J37" s="28"/>
      <c r="K37" s="26"/>
      <c r="L37" s="27"/>
      <c r="M37" s="27"/>
      <c r="N37" s="28"/>
      <c r="O37" s="29"/>
      <c r="P37" s="30"/>
      <c r="Q37" s="3">
        <f t="shared" si="0"/>
        <v>0</v>
      </c>
      <c r="R37">
        <f>IF(ISERROR(VLOOKUP(O37,GPATable!$A$1:$B$13,2,FALSE)),0,Q37)</f>
        <v>0</v>
      </c>
      <c r="S37">
        <f>IF(ISERROR(VLOOKUP(O37,GPATable!$A$1:$B$13,2,FALSE)),0,VLOOKUP(O37,GPATable!$A$1:$B$13,2,FALSE))</f>
        <v>0</v>
      </c>
      <c r="T37">
        <f t="shared" si="1"/>
        <v>0</v>
      </c>
    </row>
    <row r="38" spans="1:20" ht="17">
      <c r="A38" s="1" t="s">
        <v>56</v>
      </c>
      <c r="B38" s="25"/>
      <c r="C38" s="26"/>
      <c r="D38" s="27"/>
      <c r="E38" s="27"/>
      <c r="F38" s="28"/>
      <c r="G38" s="26"/>
      <c r="H38" s="27"/>
      <c r="I38" s="27"/>
      <c r="J38" s="28"/>
      <c r="K38" s="26"/>
      <c r="L38" s="27"/>
      <c r="M38" s="27"/>
      <c r="N38" s="28"/>
      <c r="O38" s="29"/>
      <c r="P38" s="30"/>
      <c r="Q38" s="3">
        <f t="shared" si="0"/>
        <v>0</v>
      </c>
      <c r="R38">
        <f>IF(ISERROR(VLOOKUP(O38,GPATable!$A$1:$B$13,2,FALSE)),0,Q38)</f>
        <v>0</v>
      </c>
      <c r="S38">
        <f>IF(ISERROR(VLOOKUP(O38,GPATable!$A$1:$B$13,2,FALSE)),0,VLOOKUP(O38,GPATable!$A$1:$B$13,2,FALSE))</f>
        <v>0</v>
      </c>
      <c r="T38">
        <f t="shared" si="1"/>
        <v>0</v>
      </c>
    </row>
    <row r="39" spans="1:20" ht="18" thickBot="1">
      <c r="A39" s="5" t="s">
        <v>57</v>
      </c>
      <c r="B39" s="31"/>
      <c r="C39" s="32"/>
      <c r="D39" s="33"/>
      <c r="E39" s="33"/>
      <c r="F39" s="34"/>
      <c r="G39" s="32"/>
      <c r="H39" s="33"/>
      <c r="I39" s="33"/>
      <c r="J39" s="34"/>
      <c r="K39" s="32"/>
      <c r="L39" s="33"/>
      <c r="M39" s="33"/>
      <c r="N39" s="34"/>
      <c r="O39" s="35"/>
      <c r="P39" s="36"/>
      <c r="Q39" s="3">
        <f t="shared" si="0"/>
        <v>0</v>
      </c>
      <c r="R39">
        <f>IF(ISERROR(VLOOKUP(O39,GPATable!$A$1:$B$13,2,FALSE)),0,Q39)</f>
        <v>0</v>
      </c>
      <c r="S39">
        <f>IF(ISERROR(VLOOKUP(O39,GPATable!$A$1:$B$13,2,FALSE)),0,VLOOKUP(O39,GPATable!$A$1:$B$13,2,FALSE))</f>
        <v>0</v>
      </c>
      <c r="T39">
        <f t="shared" si="1"/>
        <v>0</v>
      </c>
    </row>
    <row r="40" spans="1:20" ht="18" thickTop="1">
      <c r="A40" s="2" t="s">
        <v>54</v>
      </c>
      <c r="B40" s="45"/>
      <c r="C40" s="20"/>
      <c r="D40" s="46"/>
      <c r="E40" s="46"/>
      <c r="F40" s="47"/>
      <c r="G40" s="20"/>
      <c r="H40" s="46"/>
      <c r="I40" s="46"/>
      <c r="J40" s="47"/>
      <c r="K40" s="20"/>
      <c r="L40" s="46"/>
      <c r="M40" s="46"/>
      <c r="N40" s="47"/>
      <c r="O40" s="23"/>
      <c r="P40" s="48"/>
      <c r="Q40" s="3">
        <f t="shared" ref="Q40:Q43" si="6">SUM(C40:N40)</f>
        <v>0</v>
      </c>
      <c r="R40">
        <f>IF(ISERROR(VLOOKUP(O40,GPATable!$A$1:$B$13,2,FALSE)),0,Q40)</f>
        <v>0</v>
      </c>
      <c r="S40">
        <f>IF(ISERROR(VLOOKUP(O40,GPATable!$A$1:$B$13,2,FALSE)),0,VLOOKUP(O40,GPATable!$A$1:$B$13,2,FALSE))</f>
        <v>0</v>
      </c>
      <c r="T40">
        <f t="shared" ref="T40:T43" si="7">R40*S40</f>
        <v>0</v>
      </c>
    </row>
    <row r="41" spans="1:20" ht="17">
      <c r="A41" s="1" t="s">
        <v>49</v>
      </c>
      <c r="B41" s="25"/>
      <c r="C41" s="26"/>
      <c r="D41" s="27"/>
      <c r="E41" s="27"/>
      <c r="F41" s="28"/>
      <c r="G41" s="26"/>
      <c r="H41" s="27"/>
      <c r="I41" s="27"/>
      <c r="J41" s="28"/>
      <c r="K41" s="26"/>
      <c r="L41" s="27"/>
      <c r="M41" s="27"/>
      <c r="N41" s="28"/>
      <c r="O41" s="29"/>
      <c r="P41" s="30"/>
      <c r="Q41" s="3">
        <f t="shared" si="6"/>
        <v>0</v>
      </c>
      <c r="R41">
        <f>IF(ISERROR(VLOOKUP(O41,GPATable!$A$1:$B$13,2,FALSE)),0,Q41)</f>
        <v>0</v>
      </c>
      <c r="S41">
        <f>IF(ISERROR(VLOOKUP(O41,GPATable!$A$1:$B$13,2,FALSE)),0,VLOOKUP(O41,GPATable!$A$1:$B$13,2,FALSE))</f>
        <v>0</v>
      </c>
      <c r="T41">
        <f t="shared" si="7"/>
        <v>0</v>
      </c>
    </row>
    <row r="42" spans="1:20" ht="17">
      <c r="A42" s="1" t="s">
        <v>60</v>
      </c>
      <c r="B42" s="25"/>
      <c r="C42" s="26"/>
      <c r="D42" s="27"/>
      <c r="E42" s="27"/>
      <c r="F42" s="28"/>
      <c r="G42" s="26"/>
      <c r="H42" s="27"/>
      <c r="I42" s="27"/>
      <c r="J42" s="28"/>
      <c r="K42" s="26"/>
      <c r="L42" s="27"/>
      <c r="M42" s="27"/>
      <c r="N42" s="28"/>
      <c r="O42" s="29"/>
      <c r="P42" s="30"/>
      <c r="Q42" s="3">
        <f t="shared" si="6"/>
        <v>0</v>
      </c>
      <c r="R42">
        <f>IF(ISERROR(VLOOKUP(O42,GPATable!$A$1:$B$13,2,FALSE)),0,Q42)</f>
        <v>0</v>
      </c>
      <c r="S42">
        <f>IF(ISERROR(VLOOKUP(O42,GPATable!$A$1:$B$13,2,FALSE)),0,VLOOKUP(O42,GPATable!$A$1:$B$13,2,FALSE))</f>
        <v>0</v>
      </c>
      <c r="T42">
        <f t="shared" si="7"/>
        <v>0</v>
      </c>
    </row>
    <row r="43" spans="1:20" ht="17">
      <c r="A43" s="1" t="s">
        <v>59</v>
      </c>
      <c r="B43" s="25"/>
      <c r="C43" s="26"/>
      <c r="D43" s="27"/>
      <c r="E43" s="27"/>
      <c r="F43" s="28"/>
      <c r="G43" s="26"/>
      <c r="H43" s="27"/>
      <c r="I43" s="27"/>
      <c r="J43" s="28"/>
      <c r="K43" s="26"/>
      <c r="L43" s="27"/>
      <c r="M43" s="27"/>
      <c r="N43" s="28"/>
      <c r="O43" s="29"/>
      <c r="P43" s="30"/>
      <c r="Q43" s="3">
        <f t="shared" si="6"/>
        <v>0</v>
      </c>
      <c r="R43">
        <f>IF(ISERROR(VLOOKUP(O43,GPATable!$A$1:$B$13,2,FALSE)),0,Q43)</f>
        <v>0</v>
      </c>
      <c r="S43">
        <f>IF(ISERROR(VLOOKUP(O43,GPATable!$A$1:$B$13,2,FALSE)),0,VLOOKUP(O43,GPATable!$A$1:$B$13,2,FALSE))</f>
        <v>0</v>
      </c>
      <c r="T43">
        <f t="shared" si="7"/>
        <v>0</v>
      </c>
    </row>
    <row r="44" spans="1:20" ht="17">
      <c r="A44" s="1"/>
      <c r="B44" s="25"/>
      <c r="C44" s="26"/>
      <c r="D44" s="27"/>
      <c r="E44" s="27"/>
      <c r="F44" s="28"/>
      <c r="G44" s="26"/>
      <c r="H44" s="27"/>
      <c r="I44" s="27"/>
      <c r="J44" s="28"/>
      <c r="K44" s="26"/>
      <c r="L44" s="27"/>
      <c r="M44" s="27"/>
      <c r="N44" s="28"/>
      <c r="O44" s="29"/>
      <c r="P44" s="30"/>
      <c r="Q44" s="3">
        <f t="shared" si="0"/>
        <v>0</v>
      </c>
      <c r="R44">
        <f>IF(ISERROR(VLOOKUP(O44,GPATable!$A$1:$B$13,2,FALSE)),0,Q44)</f>
        <v>0</v>
      </c>
      <c r="S44">
        <f>IF(ISERROR(VLOOKUP(O44,GPATable!$A$1:$B$13,2,FALSE)),0,VLOOKUP(O44,GPATable!$A$1:$B$13,2,FALSE))</f>
        <v>0</v>
      </c>
      <c r="T44">
        <f t="shared" si="1"/>
        <v>0</v>
      </c>
    </row>
    <row r="45" spans="1:20" ht="17">
      <c r="A45" s="1"/>
      <c r="B45" s="25"/>
      <c r="C45" s="26"/>
      <c r="D45" s="27"/>
      <c r="E45" s="27"/>
      <c r="F45" s="28"/>
      <c r="G45" s="26"/>
      <c r="H45" s="27"/>
      <c r="I45" s="27"/>
      <c r="J45" s="28"/>
      <c r="K45" s="26"/>
      <c r="L45" s="27"/>
      <c r="M45" s="27"/>
      <c r="N45" s="28"/>
      <c r="O45" s="29"/>
      <c r="P45" s="30"/>
      <c r="Q45" s="3">
        <f t="shared" si="0"/>
        <v>0</v>
      </c>
      <c r="R45">
        <f>IF(ISERROR(VLOOKUP(O45,GPATable!$A$1:$B$13,2,FALSE)),0,Q45)</f>
        <v>0</v>
      </c>
      <c r="S45">
        <f>IF(ISERROR(VLOOKUP(O45,GPATable!$A$1:$B$13,2,FALSE)),0,VLOOKUP(O45,GPATable!$A$1:$B$13,2,FALSE))</f>
        <v>0</v>
      </c>
      <c r="T45">
        <f t="shared" si="1"/>
        <v>0</v>
      </c>
    </row>
    <row r="46" spans="1:20" ht="17">
      <c r="A46" s="1"/>
      <c r="B46" s="31"/>
      <c r="C46" s="32"/>
      <c r="D46" s="33"/>
      <c r="E46" s="33"/>
      <c r="F46" s="34"/>
      <c r="G46" s="32"/>
      <c r="H46" s="33"/>
      <c r="I46" s="33"/>
      <c r="J46" s="34"/>
      <c r="K46" s="32"/>
      <c r="L46" s="33"/>
      <c r="M46" s="33"/>
      <c r="N46" s="34"/>
      <c r="O46" s="35"/>
      <c r="P46" s="36"/>
      <c r="Q46" s="3">
        <f t="shared" si="0"/>
        <v>0</v>
      </c>
      <c r="R46">
        <f>IF(ISERROR(VLOOKUP(O46,GPATable!$A$1:$B$13,2,FALSE)),0,Q46)</f>
        <v>0</v>
      </c>
      <c r="S46">
        <f>IF(ISERROR(VLOOKUP(O46,GPATable!$A$1:$B$13,2,FALSE)),0,VLOOKUP(O46,GPATable!$A$1:$B$13,2,FALSE))</f>
        <v>0</v>
      </c>
      <c r="T46">
        <f t="shared" si="1"/>
        <v>0</v>
      </c>
    </row>
    <row r="47" spans="1:20" ht="18" thickBot="1">
      <c r="A47" s="5"/>
      <c r="B47" s="37"/>
      <c r="C47" s="38"/>
      <c r="D47" s="39"/>
      <c r="E47" s="39"/>
      <c r="F47" s="40"/>
      <c r="G47" s="38"/>
      <c r="H47" s="39"/>
      <c r="I47" s="39"/>
      <c r="J47" s="40"/>
      <c r="K47" s="38"/>
      <c r="L47" s="39"/>
      <c r="M47" s="39"/>
      <c r="N47" s="40"/>
      <c r="O47" s="41"/>
      <c r="P47" s="42"/>
      <c r="Q47" s="3">
        <f t="shared" si="0"/>
        <v>0</v>
      </c>
      <c r="R47">
        <f>IF(ISERROR(VLOOKUP(O47,GPATable!$A$1:$B$13,2,FALSE)),0,Q47)</f>
        <v>0</v>
      </c>
      <c r="S47">
        <f>IF(ISERROR(VLOOKUP(O47,GPATable!$A$1:$B$13,2,FALSE)),0,VLOOKUP(O47,GPATable!$A$1:$B$13,2,FALSE))</f>
        <v>0</v>
      </c>
      <c r="T47">
        <f t="shared" si="1"/>
        <v>0</v>
      </c>
    </row>
    <row r="48" spans="1:20" ht="18" thickTop="1" thickBot="1">
      <c r="A48" s="1"/>
      <c r="B48" s="10" t="s">
        <v>6</v>
      </c>
      <c r="C48" s="6">
        <f t="shared" ref="C48:N48" si="8">SUM(C11:C47)</f>
        <v>0</v>
      </c>
      <c r="D48" s="6">
        <f t="shared" si="8"/>
        <v>0</v>
      </c>
      <c r="E48" s="6">
        <f t="shared" si="8"/>
        <v>0</v>
      </c>
      <c r="F48" s="6">
        <f t="shared" si="8"/>
        <v>0</v>
      </c>
      <c r="G48" s="6">
        <f t="shared" si="8"/>
        <v>0</v>
      </c>
      <c r="H48" s="6">
        <f t="shared" si="8"/>
        <v>0</v>
      </c>
      <c r="I48" s="6">
        <f t="shared" si="8"/>
        <v>0</v>
      </c>
      <c r="J48" s="6">
        <f t="shared" si="8"/>
        <v>0</v>
      </c>
      <c r="K48" s="6">
        <f t="shared" si="8"/>
        <v>0</v>
      </c>
      <c r="L48" s="6">
        <f t="shared" si="8"/>
        <v>0</v>
      </c>
      <c r="M48" s="6">
        <f t="shared" si="8"/>
        <v>0</v>
      </c>
      <c r="N48" s="6">
        <f t="shared" si="8"/>
        <v>0</v>
      </c>
      <c r="O48" s="6"/>
      <c r="P48" s="11" t="s">
        <v>14</v>
      </c>
      <c r="Q48" s="7">
        <f>SUM(Q11:Q47)</f>
        <v>0</v>
      </c>
      <c r="R48">
        <f>SUM(R11:R47)</f>
        <v>0</v>
      </c>
      <c r="T48">
        <f>SUM(T11:T47)</f>
        <v>0</v>
      </c>
    </row>
    <row r="49" spans="1:17" ht="18" thickTop="1" thickBo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 t="s">
        <v>13</v>
      </c>
      <c r="Q49" s="6" t="str">
        <f>IF(ISERROR(ROUND(T48/R48,3)),"",ROUND(T48/R48,3))</f>
        <v/>
      </c>
    </row>
    <row r="50" spans="1:17" ht="17" thickTop="1"/>
    <row r="51" spans="1:17">
      <c r="A51" s="15" t="s">
        <v>43</v>
      </c>
    </row>
  </sheetData>
  <mergeCells count="4">
    <mergeCell ref="C2:I2"/>
    <mergeCell ref="C4:I4"/>
    <mergeCell ref="C3:I3"/>
    <mergeCell ref="C5:I5"/>
  </mergeCells>
  <phoneticPr fontId="3" type="noConversion"/>
  <hyperlinks>
    <hyperlink ref="A33" r:id="rId1" xr:uid="{00000000-0004-0000-0000-000000000000}"/>
    <hyperlink ref="A22" r:id="rId2" location="electives" xr:uid="{00000000-0004-0000-0000-000001000000}"/>
  </hyperlinks>
  <pageMargins left="0.75" right="0.75" top="1" bottom="1" header="0.5" footer="0.5"/>
  <pageSetup scale="6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C17" sqref="C17"/>
    </sheetView>
  </sheetViews>
  <sheetFormatPr baseColWidth="10" defaultColWidth="11" defaultRowHeight="16"/>
  <sheetData>
    <row r="1" spans="1:2">
      <c r="A1" t="s">
        <v>15</v>
      </c>
      <c r="B1">
        <v>4.3</v>
      </c>
    </row>
    <row r="2" spans="1:2">
      <c r="A2" t="s">
        <v>16</v>
      </c>
      <c r="B2">
        <v>4</v>
      </c>
    </row>
    <row r="3" spans="1:2">
      <c r="A3" t="s">
        <v>17</v>
      </c>
      <c r="B3">
        <v>3.7</v>
      </c>
    </row>
    <row r="4" spans="1:2">
      <c r="A4" t="s">
        <v>18</v>
      </c>
      <c r="B4">
        <v>3.3</v>
      </c>
    </row>
    <row r="5" spans="1:2">
      <c r="A5" t="s">
        <v>19</v>
      </c>
      <c r="B5">
        <v>3</v>
      </c>
    </row>
    <row r="6" spans="1:2">
      <c r="A6" t="s">
        <v>20</v>
      </c>
      <c r="B6">
        <v>2.7</v>
      </c>
    </row>
    <row r="7" spans="1:2">
      <c r="A7" t="s">
        <v>21</v>
      </c>
      <c r="B7">
        <v>2.2999999999999998</v>
      </c>
    </row>
    <row r="8" spans="1:2">
      <c r="A8" t="s">
        <v>22</v>
      </c>
      <c r="B8">
        <v>2</v>
      </c>
    </row>
    <row r="9" spans="1:2">
      <c r="A9" t="s">
        <v>23</v>
      </c>
      <c r="B9">
        <v>1.7</v>
      </c>
    </row>
    <row r="10" spans="1:2">
      <c r="A10" t="s">
        <v>24</v>
      </c>
      <c r="B10">
        <v>1.3</v>
      </c>
    </row>
    <row r="11" spans="1:2">
      <c r="A11" t="s">
        <v>25</v>
      </c>
      <c r="B11">
        <v>1</v>
      </c>
    </row>
    <row r="12" spans="1:2">
      <c r="A12" t="s">
        <v>26</v>
      </c>
      <c r="B12">
        <v>0.7</v>
      </c>
    </row>
    <row r="13" spans="1:2">
      <c r="A13" t="s">
        <v>27</v>
      </c>
      <c r="B13">
        <v>0</v>
      </c>
    </row>
  </sheetData>
  <sheetProtection sheet="1" objects="1" scenarios="1"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FlowSheet</vt:lpstr>
      <vt:lpstr>GPATable</vt:lpstr>
      <vt:lpstr>FlowSheet!Print_Area</vt:lpstr>
    </vt:vector>
  </TitlesOfParts>
  <Company>Stanford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Bagley</dc:creator>
  <cp:lastModifiedBy>Devli Tiwari</cp:lastModifiedBy>
  <cp:lastPrinted>2016-09-22T15:34:42Z</cp:lastPrinted>
  <dcterms:created xsi:type="dcterms:W3CDTF">2016-08-10T21:01:18Z</dcterms:created>
  <dcterms:modified xsi:type="dcterms:W3CDTF">2025-08-21T23:53:23Z</dcterms:modified>
</cp:coreProperties>
</file>